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40" windowHeight="11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3" i="1" l="1"/>
  <c r="G12" i="1"/>
  <c r="G11" i="1"/>
  <c r="G8" i="1"/>
  <c r="G6" i="1"/>
  <c r="G4" i="1"/>
  <c r="G14" i="1" s="1"/>
  <c r="E21" i="1"/>
  <c r="F14" i="1"/>
  <c r="G7" i="1"/>
  <c r="G10" i="1"/>
  <c r="E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<sst xmlns="http://schemas.openxmlformats.org/spreadsheetml/2006/main" count="45" uniqueCount="41">
  <si>
    <t>Gmina</t>
  </si>
  <si>
    <t>Nr. drogi</t>
  </si>
  <si>
    <t>Nr i relacja drogi</t>
  </si>
  <si>
    <t xml:space="preserve">Długość w mb </t>
  </si>
  <si>
    <t>Standard                IV</t>
  </si>
  <si>
    <t>J A D Ó W</t>
  </si>
  <si>
    <t>4339W</t>
  </si>
  <si>
    <t>Puste Łąki - Urle - Jadów</t>
  </si>
  <si>
    <t>4340W</t>
  </si>
  <si>
    <t>Urle - Kukawki - Strachów</t>
  </si>
  <si>
    <t>4341W</t>
  </si>
  <si>
    <t>Nowinki - Szewnica - Urle</t>
  </si>
  <si>
    <t>4342W</t>
  </si>
  <si>
    <t>Jadów - Dębe</t>
  </si>
  <si>
    <t>4343W</t>
  </si>
  <si>
    <t>Borzymy - Starowola - Podłęże</t>
  </si>
  <si>
    <t>4344W</t>
  </si>
  <si>
    <t xml:space="preserve">Jadów - Myszadła - Jaczew </t>
  </si>
  <si>
    <t>4345W</t>
  </si>
  <si>
    <t>Myszadła - Kupce - Bale</t>
  </si>
  <si>
    <t>4347W</t>
  </si>
  <si>
    <t>Jadów - Borki</t>
  </si>
  <si>
    <t>4328W</t>
  </si>
  <si>
    <t>Sulejów - Wujówka - Piaski</t>
  </si>
  <si>
    <t>4330W</t>
  </si>
  <si>
    <t>Sulejów - Jadów - do drogi 636</t>
  </si>
  <si>
    <t>R A Z E M</t>
  </si>
  <si>
    <t>STRACHÓWKA</t>
  </si>
  <si>
    <t>br numeru</t>
  </si>
  <si>
    <t>Trawy - Józefów - Młynisko - Warmiaki</t>
  </si>
  <si>
    <t>4346W</t>
  </si>
  <si>
    <t>Strachówka - Annopol</t>
  </si>
  <si>
    <t>Borki - Jadwisin - droga Nr 50</t>
  </si>
  <si>
    <t>Strachówka - Osęka  - Pniewnik</t>
  </si>
  <si>
    <t>4329W</t>
  </si>
  <si>
    <t>DK Nr 50 - Równe - Białki</t>
  </si>
  <si>
    <t>DK Nr 50 - Kąty Wielgi - Krawcowizna - do DK Nr 50</t>
  </si>
  <si>
    <t>O G Ó  Ł E M</t>
  </si>
  <si>
    <r>
      <t xml:space="preserve">Standard        </t>
    </r>
    <r>
      <rPr>
        <b/>
        <sz val="12"/>
        <color rgb="FF0070C0"/>
        <rFont val="Czcionka tekstu podstawowego"/>
        <charset val="238"/>
      </rPr>
      <t>V</t>
    </r>
  </si>
  <si>
    <r>
      <t xml:space="preserve">Standard </t>
    </r>
    <r>
      <rPr>
        <b/>
        <sz val="12"/>
        <color rgb="FF7030A0"/>
        <rFont val="Czcionka tekstu podstawowego"/>
        <charset val="238"/>
      </rPr>
      <t>VI</t>
    </r>
  </si>
  <si>
    <t>9  900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</si>
</sst>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0070C0"/>
      <name val="Czcionka tekstu podstawowego"/>
      <charset val="238"/>
    </font>
    <font>
      <b/>
      <sz val="12"/>
      <color rgb="FF0070C0"/>
      <name val="Czcionka tekstu podstawowego"/>
      <charset val="238"/>
    </font>
    <font>
      <b/>
      <sz val="12"/>
      <color rgb="FF7030A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0" fillId="0" borderId="2" xfId="0" applyFont="1" applyBorder="1"/>
    <xf numFmtId="4" fontId="1" fillId="0" borderId="2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Font="1" applyBorder="1"/>
    <xf numFmtId="4" fontId="1" fillId="0" borderId="3" xfId="0" applyNumberFormat="1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6" xfId="0" applyFont="1" applyBorder="1"/>
    <xf numFmtId="4" fontId="2" fillId="0" borderId="6" xfId="0" applyNumberFormat="1" applyFont="1" applyBorder="1"/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4" fontId="0" fillId="0" borderId="1" xfId="0" applyNumberFormat="1" applyFont="1" applyBorder="1"/>
    <xf numFmtId="4" fontId="0" fillId="0" borderId="3" xfId="0" applyNumberFormat="1" applyFont="1" applyBorder="1"/>
    <xf numFmtId="3" fontId="4" fillId="0" borderId="6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view="pageLayout" zoomScaleNormal="100" workbookViewId="0">
      <selection activeCell="G1" sqref="G1"/>
    </sheetView>
  </sheetViews>
  <sheetFormatPr defaultRowHeight="14.25"/>
  <cols>
    <col min="2" max="2" width="11" customWidth="1"/>
    <col min="3" max="3" width="36.125" customWidth="1"/>
    <col min="4" max="4" width="11.75" customWidth="1"/>
    <col min="5" max="6" width="11.625" customWidth="1"/>
    <col min="7" max="7" width="12.25" customWidth="1"/>
  </cols>
  <sheetData>
    <row r="2" spans="1:7" ht="15" thickBot="1"/>
    <row r="3" spans="1:7" ht="31.5">
      <c r="A3" s="35" t="s">
        <v>0</v>
      </c>
      <c r="B3" s="36" t="s">
        <v>1</v>
      </c>
      <c r="C3" s="36" t="s">
        <v>2</v>
      </c>
      <c r="D3" s="37" t="s">
        <v>4</v>
      </c>
      <c r="E3" s="37" t="s">
        <v>38</v>
      </c>
      <c r="F3" s="37" t="s">
        <v>39</v>
      </c>
      <c r="G3" s="38" t="s">
        <v>3</v>
      </c>
    </row>
    <row r="4" spans="1:7" ht="15.75">
      <c r="A4" s="39" t="s">
        <v>5</v>
      </c>
      <c r="B4" s="1" t="s">
        <v>6</v>
      </c>
      <c r="C4" s="4" t="s">
        <v>7</v>
      </c>
      <c r="D4" s="2"/>
      <c r="E4" s="24">
        <v>10100</v>
      </c>
      <c r="F4" s="21"/>
      <c r="G4" s="29">
        <f>E4</f>
        <v>10100</v>
      </c>
    </row>
    <row r="5" spans="1:7" ht="15.75">
      <c r="A5" s="40"/>
      <c r="B5" s="1" t="s">
        <v>8</v>
      </c>
      <c r="C5" s="4" t="s">
        <v>9</v>
      </c>
      <c r="D5" s="2"/>
      <c r="E5" s="24">
        <v>3200</v>
      </c>
      <c r="F5" s="24">
        <v>3600</v>
      </c>
      <c r="G5" s="29">
        <v>6800</v>
      </c>
    </row>
    <row r="6" spans="1:7" ht="15.75">
      <c r="A6" s="40"/>
      <c r="B6" s="1" t="s">
        <v>10</v>
      </c>
      <c r="C6" s="4" t="s">
        <v>11</v>
      </c>
      <c r="D6" s="2"/>
      <c r="E6" s="24">
        <v>3100</v>
      </c>
      <c r="F6" s="24">
        <v>4200</v>
      </c>
      <c r="G6" s="29">
        <f>E6+F6</f>
        <v>7300</v>
      </c>
    </row>
    <row r="7" spans="1:7" ht="15.75">
      <c r="A7" s="40"/>
      <c r="B7" s="1" t="s">
        <v>12</v>
      </c>
      <c r="C7" s="4" t="s">
        <v>13</v>
      </c>
      <c r="D7" s="2"/>
      <c r="E7" s="24"/>
      <c r="F7" s="24">
        <v>3850</v>
      </c>
      <c r="G7" s="29">
        <f t="shared" ref="G7:G10" si="0">SUM(F7)</f>
        <v>3850</v>
      </c>
    </row>
    <row r="8" spans="1:7" ht="15.75">
      <c r="A8" s="40"/>
      <c r="B8" s="1" t="s">
        <v>14</v>
      </c>
      <c r="C8" s="4" t="s">
        <v>15</v>
      </c>
      <c r="D8" s="2"/>
      <c r="E8" s="24">
        <v>6200</v>
      </c>
      <c r="F8" s="24">
        <v>2500</v>
      </c>
      <c r="G8" s="29">
        <f>E8+F8</f>
        <v>8700</v>
      </c>
    </row>
    <row r="9" spans="1:7" ht="15.75">
      <c r="A9" s="40"/>
      <c r="B9" s="1" t="s">
        <v>16</v>
      </c>
      <c r="C9" s="4" t="s">
        <v>17</v>
      </c>
      <c r="D9" s="2"/>
      <c r="E9" s="24">
        <v>7000</v>
      </c>
      <c r="F9" s="24"/>
      <c r="G9" s="29">
        <v>7000</v>
      </c>
    </row>
    <row r="10" spans="1:7" ht="15.75">
      <c r="A10" s="40"/>
      <c r="B10" s="1" t="s">
        <v>18</v>
      </c>
      <c r="C10" s="4" t="s">
        <v>19</v>
      </c>
      <c r="D10" s="2"/>
      <c r="E10" s="24"/>
      <c r="F10" s="24">
        <v>3190</v>
      </c>
      <c r="G10" s="29">
        <f t="shared" si="0"/>
        <v>3190</v>
      </c>
    </row>
    <row r="11" spans="1:7" ht="15.75">
      <c r="A11" s="40"/>
      <c r="B11" s="1" t="s">
        <v>20</v>
      </c>
      <c r="C11" s="4" t="s">
        <v>21</v>
      </c>
      <c r="D11" s="2"/>
      <c r="E11" s="24">
        <v>1800</v>
      </c>
      <c r="F11" s="21"/>
      <c r="G11" s="29">
        <f>E11</f>
        <v>1800</v>
      </c>
    </row>
    <row r="12" spans="1:7" ht="15.75">
      <c r="A12" s="40"/>
      <c r="B12" s="1" t="s">
        <v>22</v>
      </c>
      <c r="C12" s="4" t="s">
        <v>23</v>
      </c>
      <c r="D12" s="2"/>
      <c r="E12" s="24">
        <v>6225</v>
      </c>
      <c r="F12" s="21"/>
      <c r="G12" s="29">
        <f>E12</f>
        <v>6225</v>
      </c>
    </row>
    <row r="13" spans="1:7" ht="16.5" thickBot="1">
      <c r="A13" s="40"/>
      <c r="B13" s="6" t="s">
        <v>24</v>
      </c>
      <c r="C13" s="7" t="s">
        <v>25</v>
      </c>
      <c r="D13" s="8"/>
      <c r="E13" s="25">
        <v>8133</v>
      </c>
      <c r="F13" s="22"/>
      <c r="G13" s="30">
        <f>E13</f>
        <v>8133</v>
      </c>
    </row>
    <row r="14" spans="1:7" ht="16.5" thickBot="1">
      <c r="A14" s="12" t="s">
        <v>26</v>
      </c>
      <c r="B14" s="13"/>
      <c r="C14" s="14"/>
      <c r="D14" s="15"/>
      <c r="E14" s="20">
        <f>SUM(E4:E13)</f>
        <v>45758</v>
      </c>
      <c r="F14" s="20">
        <f>SUM(F4:F13)</f>
        <v>17340</v>
      </c>
      <c r="G14" s="23">
        <f>SUM(G4:G13)</f>
        <v>63098</v>
      </c>
    </row>
    <row r="15" spans="1:7" ht="15">
      <c r="A15" s="41" t="s">
        <v>27</v>
      </c>
      <c r="B15" s="9" t="s">
        <v>28</v>
      </c>
      <c r="C15" s="10" t="s">
        <v>29</v>
      </c>
      <c r="D15" s="11"/>
      <c r="E15" s="26">
        <v>6500</v>
      </c>
      <c r="F15" s="19"/>
      <c r="G15" s="31">
        <f t="shared" ref="G15:G19" si="1">SUM(E15:F15)</f>
        <v>6500</v>
      </c>
    </row>
    <row r="16" spans="1:7" ht="15">
      <c r="A16" s="42"/>
      <c r="B16" s="5" t="s">
        <v>30</v>
      </c>
      <c r="C16" s="4" t="s">
        <v>31</v>
      </c>
      <c r="D16" s="2"/>
      <c r="E16" s="24">
        <v>4500</v>
      </c>
      <c r="F16" s="18"/>
      <c r="G16" s="29">
        <f t="shared" si="1"/>
        <v>4500</v>
      </c>
    </row>
    <row r="17" spans="1:7" ht="15">
      <c r="A17" s="42"/>
      <c r="B17" s="5" t="s">
        <v>20</v>
      </c>
      <c r="C17" s="4" t="s">
        <v>32</v>
      </c>
      <c r="D17" s="2"/>
      <c r="E17" s="24">
        <v>2780</v>
      </c>
      <c r="F17" s="18"/>
      <c r="G17" s="29">
        <f t="shared" si="1"/>
        <v>2780</v>
      </c>
    </row>
    <row r="18" spans="1:7" ht="15">
      <c r="A18" s="42"/>
      <c r="B18" s="5" t="s">
        <v>22</v>
      </c>
      <c r="C18" s="4" t="s">
        <v>33</v>
      </c>
      <c r="D18" s="2"/>
      <c r="E18" s="24">
        <v>7875</v>
      </c>
      <c r="F18" s="24"/>
      <c r="G18" s="29">
        <f t="shared" si="1"/>
        <v>7875</v>
      </c>
    </row>
    <row r="19" spans="1:7" ht="15">
      <c r="A19" s="42"/>
      <c r="B19" s="5" t="s">
        <v>34</v>
      </c>
      <c r="C19" s="4" t="s">
        <v>35</v>
      </c>
      <c r="D19" s="2"/>
      <c r="E19" s="24">
        <v>6150</v>
      </c>
      <c r="F19" s="18"/>
      <c r="G19" s="29">
        <f t="shared" si="1"/>
        <v>6150</v>
      </c>
    </row>
    <row r="20" spans="1:7" ht="32.25" customHeight="1" thickBot="1">
      <c r="A20" s="39"/>
      <c r="B20" s="16" t="s">
        <v>28</v>
      </c>
      <c r="C20" s="17" t="s">
        <v>36</v>
      </c>
      <c r="D20" s="8"/>
      <c r="E20" s="25">
        <v>3700</v>
      </c>
      <c r="F20" s="32" t="s">
        <v>40</v>
      </c>
      <c r="G20" s="30">
        <v>13600</v>
      </c>
    </row>
    <row r="21" spans="1:7" ht="15.75" thickBot="1">
      <c r="A21" s="43" t="s">
        <v>26</v>
      </c>
      <c r="B21" s="44"/>
      <c r="C21" s="44"/>
      <c r="D21" s="45"/>
      <c r="E21" s="27">
        <f>SUM(E15:E20)</f>
        <v>31505</v>
      </c>
      <c r="F21" s="27">
        <v>27240</v>
      </c>
      <c r="G21" s="28">
        <v>58745</v>
      </c>
    </row>
    <row r="22" spans="1:7" ht="15.75" thickBot="1">
      <c r="A22" s="46" t="s">
        <v>37</v>
      </c>
      <c r="B22" s="47"/>
      <c r="C22" s="47"/>
      <c r="D22" s="48"/>
      <c r="E22" s="33">
        <v>77263</v>
      </c>
      <c r="F22" s="33">
        <v>44580</v>
      </c>
      <c r="G22" s="34">
        <v>121843</v>
      </c>
    </row>
    <row r="23" spans="1:7">
      <c r="G23" s="3"/>
    </row>
    <row r="24" spans="1:7">
      <c r="E24" s="3"/>
      <c r="F24" s="3"/>
      <c r="G24" s="3"/>
    </row>
  </sheetData>
  <mergeCells count="4">
    <mergeCell ref="A4:A13"/>
    <mergeCell ref="A15:A20"/>
    <mergeCell ref="A21:D21"/>
    <mergeCell ref="A22:D22"/>
  </mergeCells>
  <pageMargins left="0.7" right="0.7" top="0.75" bottom="0.75" header="0.3" footer="0.3"/>
  <pageSetup paperSize="9" orientation="landscape" horizontalDpi="4294967293" r:id="rId1"/>
  <headerFooter>
    <oddHeader>&amp;C&amp;"Czcionka tekstu podstawowego,Pogrubiony"&amp;18WYKAZ DRÓG CZĘŚĆ III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Zarzad DrógPowiatowych</dc:creator>
  <cp:lastModifiedBy>A1601</cp:lastModifiedBy>
  <cp:lastPrinted>2010-12-20T11:28:38Z</cp:lastPrinted>
  <dcterms:created xsi:type="dcterms:W3CDTF">2007-10-09T06:20:46Z</dcterms:created>
  <dcterms:modified xsi:type="dcterms:W3CDTF">2017-11-06T09:20:57Z</dcterms:modified>
</cp:coreProperties>
</file>